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d234a5b24203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a960cc689928405c"/>
    <ns0:sheet name="Observations" sheetId="2" ns1:id="R500f5d24320f432a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sz val="11"/>
      <x:color rgb="FF14532D"/>
      <x:name val="Carlito"/>
    </x:font>
    <x:font>
      <x:b/>
      <x:sz val="10"/>
      <x:color rgb="FF334155"/>
      <x:name val="Carlito"/>
    </x:font>
    <x:font>
      <x:sz val="11"/>
      <x:color rgb="FF0F172A"/>
      <x:name val="Carlito"/>
    </x:font>
    <x:font>
      <x:sz val="10"/>
      <x:color rgb="FF64748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CFDF3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</x:fills>
  <x:borders count="20">
    <x:border/>
    <x:border/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6" xfId="0" applyNumberFormat="1" applyFont="1" applyFill="1" applyBorder="1"/>
    <x:xf numFmtId="0" fontId="5" fillId="5" borderId="6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7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/>
    <x:xf numFmtId="0" fontId="4" fillId="4" borderId="12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/>
    <x:xf numFmtId="0" fontId="4" fillId="4" borderId="13" xfId="0" applyNumberFormat="1" applyFont="1" applyFill="1" applyBorder="1" applyAlignment="1">
      <x:alignment wrapText="1"/>
    </x:xf>
    <x:xf numFmtId="0" fontId="4" fillId="4" borderId="13" xfId="0" applyNumberFormat="1" applyFont="1" applyFill="1" applyBorder="1" applyAlignment="1">
      <x:alignment vertical="center" wrapText="1"/>
    </x:xf>
    <x:xf numFmtId="200" fontId="4" fillId="4" borderId="12" xfId="0" applyNumberFormat="1" applyFont="1" applyFill="1" applyBorder="1"/>
    <x:xf numFmtId="200" fontId="4" fillId="4" borderId="12" xfId="0" applyNumberFormat="1" applyFont="1" applyFill="1" applyBorder="1" applyAlignment="1">
      <x:alignment vertical="center"/>
    </x:xf>
    <x:xf numFmtId="200" fontId="4" fillId="4" borderId="13" xfId="0" applyNumberFormat="1" applyFont="1" applyFill="1" applyBorder="1"/>
    <x:xf numFmtId="200" fontId="4" fillId="4" borderId="13" xfId="0" applyNumberFormat="1" applyFont="1" applyFill="1" applyBorder="1" applyAlignment="1">
      <x:alignment vertical="center"/>
    </x:xf>
    <x:xf numFmtId="0" fontId="4" fillId="4" borderId="14" xfId="0" applyNumberFormat="1" applyFont="1" applyFill="1" applyBorder="1"/>
    <x:xf numFmtId="0" fontId="4" fillId="4" borderId="14" xfId="0" applyNumberFormat="1" applyFont="1" applyFill="1" applyBorder="1" applyAlignment="1">
      <x:alignment wrapText="1"/>
    </x:xf>
    <x:xf numFmtId="0" fontId="4" fillId="4" borderId="14" xfId="0" applyNumberFormat="1" applyFont="1" applyFill="1" applyBorder="1" applyAlignment="1">
      <x:alignment vertical="center" wrapText="1"/>
    </x:xf>
    <x:xf numFmtId="0" fontId="4" fillId="4" borderId="15" xfId="0" applyNumberFormat="1" applyFont="1" applyFill="1" applyBorder="1"/>
    <x:xf numFmtId="0" fontId="4" fillId="4" borderId="15" xfId="0" applyNumberFormat="1" applyFont="1" applyFill="1" applyBorder="1" applyAlignment="1">
      <x:alignment wrapText="1"/>
    </x:xf>
    <x:xf numFmtId="0" fontId="4" fillId="4" borderId="1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16" xfId="0" applyNumberFormat="1" applyFont="1" applyFill="1" applyBorder="1"/>
    <x:xf numFmtId="0" fontId="6" fillId="0" borderId="16" xfId="0" applyNumberFormat="1" applyFont="1" applyFill="1" applyBorder="1" applyAlignment="1">
      <x:alignment wrapText="1"/>
    </x:xf>
    <x:xf numFmtId="0" fontId="6" fillId="0" borderId="16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7" xfId="0" applyNumberFormat="1" applyFont="1" applyFill="1" applyBorder="1"/>
    <x:xf numFmtId="0" fontId="6" fillId="0" borderId="17" xfId="0" applyNumberFormat="1" applyFont="1" applyFill="1" applyBorder="1" applyAlignment="1">
      <x:alignment wrapText="1"/>
    </x:xf>
    <x:xf numFmtId="0" fontId="6" fillId="0" borderId="17" xfId="0" applyNumberFormat="1" applyFont="1" applyFill="1" applyBorder="1" applyAlignment="1">
      <x:alignment vertical="center" wrapText="1"/>
    </x:xf>
    <x:xf numFmtId="0" fontId="6" fillId="6" borderId="18" xfId="0" applyNumberFormat="1" applyFont="1" applyFill="1" applyBorder="1"/>
    <x:xf numFmtId="0" fontId="6" fillId="6" borderId="18" xfId="0" applyNumberFormat="1" applyFont="1" applyFill="1" applyBorder="1" applyAlignment="1">
      <x:alignment wrapText="1"/>
    </x:xf>
    <x:xf numFmtId="0" fontId="6" fillId="6" borderId="18" xfId="0" applyNumberFormat="1" applyFont="1" applyFill="1" applyBorder="1" applyAlignment="1">
      <x:alignment vertical="center" wrapText="1"/>
    </x:xf>
    <x:xf numFmtId="0" fontId="6" fillId="6" borderId="19" xfId="0" applyNumberFormat="1" applyFont="1" applyFill="1" applyBorder="1"/>
    <x:xf numFmtId="0" fontId="6" fillId="6" borderId="19" xfId="0" applyNumberFormat="1" applyFont="1" applyFill="1" applyBorder="1" applyAlignment="1">
      <x:alignment wrapText="1"/>
    </x:xf>
    <x:xf numFmtId="0" fontId="6" fillId="6" borderId="19" xfId="0" applyNumberFormat="1" applyFont="1" applyFill="1" applyBorder="1" applyAlignment="1">
      <x:alignment vertical="center" wrapText="1"/>
    </x:xf>
    <x:xf numFmtId="200" fontId="6" fillId="6" borderId="18" xfId="0" applyNumberFormat="1" applyFont="1" applyFill="1" applyBorder="1"/>
    <x:xf numFmtId="200" fontId="6" fillId="6" borderId="18" xfId="0" applyNumberFormat="1" applyFont="1" applyFill="1" applyBorder="1" applyAlignment="1">
      <x:alignment vertical="center"/>
    </x:xf>
    <x:xf numFmtId="200" fontId="6" fillId="6" borderId="19" xfId="0" applyNumberFormat="1" applyFont="1" applyFill="1" applyBorder="1"/>
    <x:xf numFmtId="200" fontId="6" fillId="6" borderId="1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fe491d25183e4f96" /><ns0:Relationship Type="http://schemas.openxmlformats.org/officeDocument/2006/relationships/theme" Target="/xl/theme/theme1.xml" Id="Rbfe1d70f711d4912" /><ns0:Relationship Type="http://schemas.openxmlformats.org/officeDocument/2006/relationships/sharedStrings" Target="/xl/sharedStrings.xml" Id="R6a8890ff87b349a7" /><ns0:Relationship Type="http://schemas.openxmlformats.org/officeDocument/2006/relationships/worksheet" Target="/xl/worksheets/sheet1.xml" Id="Ra960cc689928405c" /><ns0:Relationship Type="http://schemas.openxmlformats.org/officeDocument/2006/relationships/worksheet" Target="/xl/worksheets/sheet2.xml" Id="R500f5d24320f432a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23.75" hidden="0" customWidth="1"/>
    <ns0:col min="2" max="2" width="20.6299991607666" hidden="0" customWidth="1"/>
    <ns0:col min="3" max="3" width="20.6299991607666" hidden="0" customWidth="1"/>
    <ns0:col min="4" max="4" width="21.25" hidden="0" customWidth="1"/>
    <ns0:col min="5" max="5" width="21.25" hidden="0" customWidth="1"/>
    <ns0:col min="6" max="6" width="24.3799991607666" hidden="0" customWidth="1"/>
  </ns0:cols>
  <ns0:sheetData>
    <ns0:row r="1" ht="34.5" customHeight="1">
      <ns0:c r="A1" s="4" t="str">
        <ns0:v>Nonlinear Curve Fitting</ns0:v>
      </ns0:c>
      <ns0:c r="B1"/>
      <ns0:c r="C1"/>
      <ns0:c r="D1"/>
      <ns0:c r="E1"/>
      <ns0:c r="F1"/>
    </ns0:row>
    <ns0:row r="2" ht="31.5" customHeight="1">
      <ns0:c r="A2" s="10" t="str">
        <ns0:v>Fit a scientifically meaningful saturation curve with SciPy, inspect uncertainty and residuals, and publish fitted predictions.</ns0:v>
      </ns0:c>
      <ns0:c r="B2"/>
      <ns0:c r="C2"/>
      <ns0:c r="D2"/>
      <ns0:c r="E2"/>
      <ns0:c r="F2"/>
    </ns0:row>
    <ns0:row r="3" ht="10.5" customHeight="1">
      <ns0:c r="A3"/>
      <ns0:c r="B3"/>
      <ns0:c r="C3"/>
      <ns0:c r="D3"/>
      <ns0:c r="E3"/>
      <ns0:c r="F3"/>
    </ns0:row>
    <ns0:row r="4" ht="24" customHeight="1">
      <ns0:c r="A4" s="16" t="str">
        <ns0:v>Live Python KPIs</ns0:v>
      </ns0:c>
      <ns0:c r="B4"/>
      <ns0:c r="C4"/>
      <ns0:c r="D4" s="16" t="str">
        <ns0:v>Live model predictions</ns0:v>
      </ns0:c>
      <ns0:c r="E4"/>
      <ns0:c r="F4"/>
    </ns0:row>
    <ns0:row r="5" ht="24" customHeight="1">
      <ns0:c r="A5" s="26" cm="1">
        <ns0:f t="array" ref="A5:B12">_xldudf_BF_OUTPUT("summary")</ns0:f>
      </ns0:c>
      <ns0:c r="B5" s="27"/>
      <ns0:c r="C5"/>
      <ns0:c r="D5" s="40" t="str">
        <ns0:v>New x</ns0:v>
      </ns0:c>
      <ns0:c r="E5" s="40" t="str">
        <ns0:v>Use</ns0:v>
      </ns0:c>
      <ns0:c r="F5" s="40" t="str">
        <ns0:v>Predicted y</ns0:v>
      </ns0:c>
    </ns0:row>
    <ns0:row r="6" ht="24" customHeight="1">
      <ns0:c r="A6" s="26"/>
      <ns0:c r="B6" s="27"/>
      <ns0:c r="C6"/>
      <ns0:c r="D6" s="52" t="n">
        <ns0:v>1.5</ns0:v>
      </ns0:c>
      <ns0:c r="E6" s="53" t="str">
        <ns0:v>Current model</ns0:v>
      </ns0:c>
      <ns0:c r="F6" s="64">
        <ns0:f>_xldudf_BF_FUNCTION("predict", D6)</ns0:f>
      </ns0:c>
    </ns0:row>
    <ns0:row r="7" ht="24" customHeight="1">
      <ns0:c r="A7" s="26"/>
      <ns0:c r="B7" s="27"/>
      <ns0:c r="C7"/>
      <ns0:c r="D7" s="52" t="n">
        <ns0:v>4</ns0:v>
      </ns0:c>
      <ns0:c r="E7" s="53" t="str">
        <ns0:v>Current model</ns0:v>
      </ns0:c>
      <ns0:c r="F7" s="64">
        <ns0:f>_xldudf_BF_FUNCTION("predict", D7)</ns0:f>
      </ns0:c>
    </ns0:row>
    <ns0:row r="8" ht="24" customHeight="1">
      <ns0:c r="A8" s="26"/>
      <ns0:c r="B8" s="27"/>
      <ns0:c r="C8"/>
      <ns0:c r="D8" s="52" t="n">
        <ns0:v>8</ns0:v>
      </ns0:c>
      <ns0:c r="E8" s="53" t="str">
        <ns0:v>Current model</ns0:v>
      </ns0:c>
      <ns0:c r="F8" s="64">
        <ns0:f>_xldudf_BF_FUNCTION("predict", D8)</ns0:f>
      </ns0:c>
    </ns0:row>
    <ns0:row r="9" ht="24" customHeight="1">
      <ns0:c r="A9" s="64"/>
      <ns0:c r="B9" s="69"/>
      <ns0:c r="C9"/>
      <ns0:c r="D9" s="52" t="n">
        <ns0:v>18</ns0:v>
      </ns0:c>
      <ns0:c r="E9" s="53" t="str">
        <ns0:v>Extrapolation</ns0:v>
      </ns0:c>
      <ns0:c r="F9" s="64">
        <ns0:f>_xldudf_BF_FUNCTION("predict", D9)</ns0:f>
      </ns0:c>
    </ns0:row>
    <ns0:row r="10" ht="24" customHeight="1">
      <ns0:c r="A10" s="26"/>
      <ns0:c r="B10" s="27"/>
      <ns0:c r="C10"/>
      <ns0:c r="D10"/>
      <ns0:c r="E10"/>
      <ns0:c r="F10"/>
    </ns0:row>
    <ns0:row r="11" ht="24" customHeight="1">
      <ns0:c r="A11" s="26"/>
      <ns0:c r="B11" s="27"/>
      <ns0:c r="C11"/>
      <ns0:c r="D11"/>
      <ns0:c r="E11"/>
      <ns0:c r="F11"/>
    </ns0:row>
    <ns0:row r="12" ht="24" customHeight="1">
      <ns0:c r="A12" s="26"/>
      <ns0:c r="B12" s="27"/>
      <ns0:c r="C12"/>
      <ns0:c r="D12"/>
      <ns0:c r="E12"/>
      <ns0:c r="F12"/>
    </ns0:row>
    <ns0:row r="13" ht="24" customHeight="1">
      <ns0:c r="A13" s="16" t="str">
        <ns0:v>Fit diagnostics and prediction intervals</ns0:v>
      </ns0:c>
      <ns0:c r="B13"/>
      <ns0:c r="C13"/>
      <ns0:c r="D13"/>
      <ns0:c r="E13"/>
      <ns0:c r="F13"/>
    </ns0:row>
    <ns0:row r="14" ht="24" customHeight="1">
      <ns0:c r="A14" s="26" cm="1">
        <ns0:f t="array" ref="A14:F23">_xldudf_BF_OUTPUT("detail")</ns0:f>
      </ns0:c>
      <ns0:c r="B14" s="74"/>
      <ns0:c r="C14" s="74"/>
      <ns0:c r="D14" s="74"/>
      <ns0:c r="E14" s="74"/>
      <ns0:c r="F14" s="27"/>
    </ns0:row>
    <ns0:row r="15" ht="24" customHeight="1">
      <ns0:c r="A15" s="26"/>
      <ns0:c r="B15" s="74"/>
      <ns0:c r="C15" s="74"/>
      <ns0:c r="D15" s="74"/>
      <ns0:c r="E15" s="74"/>
      <ns0:c r="F15" s="27"/>
    </ns0:row>
    <ns0:row r="16" ht="24" customHeight="1">
      <ns0:c r="A16" s="26"/>
      <ns0:c r="B16" s="74"/>
      <ns0:c r="C16" s="74"/>
      <ns0:c r="D16" s="74"/>
      <ns0:c r="E16" s="74"/>
      <ns0:c r="F16" s="27"/>
    </ns0:row>
    <ns0:row r="17" ht="24" customHeight="1">
      <ns0:c r="A17" s="26"/>
      <ns0:c r="B17" s="74"/>
      <ns0:c r="C17" s="74"/>
      <ns0:c r="D17" s="74"/>
      <ns0:c r="E17" s="74"/>
      <ns0:c r="F17" s="27"/>
    </ns0:row>
    <ns0:row r="18" ht="24" customHeight="1">
      <ns0:c r="A18" s="26"/>
      <ns0:c r="B18" s="74"/>
      <ns0:c r="C18" s="74"/>
      <ns0:c r="D18" s="74"/>
      <ns0:c r="E18" s="74"/>
      <ns0:c r="F18" s="27"/>
    </ns0:row>
    <ns0:row r="19" ht="24" customHeight="1">
      <ns0:c r="A19" s="26"/>
      <ns0:c r="B19" s="74"/>
      <ns0:c r="C19" s="74"/>
      <ns0:c r="D19" s="74"/>
      <ns0:c r="E19" s="74"/>
      <ns0:c r="F19" s="27"/>
    </ns0:row>
    <ns0:row r="20" ht="24" customHeight="1">
      <ns0:c r="A20" s="26"/>
      <ns0:c r="B20" s="74"/>
      <ns0:c r="C20" s="74"/>
      <ns0:c r="D20" s="74"/>
      <ns0:c r="E20" s="74"/>
      <ns0:c r="F20" s="27"/>
    </ns0:row>
    <ns0:row r="21" ht="24" customHeight="1">
      <ns0:c r="A21" s="26"/>
      <ns0:c r="B21" s="74"/>
      <ns0:c r="C21" s="74"/>
      <ns0:c r="D21" s="74"/>
      <ns0:c r="E21" s="74"/>
      <ns0:c r="F21" s="27"/>
    </ns0:row>
    <ns0:row r="22" ht="24" customHeight="1">
      <ns0:c r="A22" s="26"/>
      <ns0:c r="B22" s="74"/>
      <ns0:c r="C22" s="74"/>
      <ns0:c r="D22" s="74"/>
      <ns0:c r="E22" s="74"/>
      <ns0:c r="F22" s="27"/>
    </ns0:row>
    <ns0:row r="23" ht="24" customHeight="1">
      <ns0:c r="A23" s="26"/>
      <ns0:c r="B23" s="74"/>
      <ns0:c r="C23" s="74"/>
      <ns0:c r="D23" s="74"/>
      <ns0:c r="E23" s="74"/>
      <ns0:c r="F23" s="27"/>
    </ns0:row>
    <ns0:row r="24" ht="18" customHeight="1">
      <ns0:c r="A24" s="26"/>
      <ns0:c r="B24" s="74"/>
      <ns0:c r="C24" s="74"/>
      <ns0:c r="D24" s="74"/>
      <ns0:c r="E24" s="74"/>
      <ns0:c r="F24" s="27"/>
    </ns0:row>
    <ns0:row r="25" ht="18" customHeight="1">
      <ns0:c r="A25" s="26"/>
      <ns0:c r="B25" s="74"/>
      <ns0:c r="C25" s="74"/>
      <ns0:c r="D25" s="74"/>
      <ns0:c r="E25" s="74"/>
      <ns0:c r="F25" s="27"/>
    </ns0:row>
    <ns0:row r="26" ht="18" customHeight="1">
      <ns0:c r="A26" s="26"/>
      <ns0:c r="B26" s="74"/>
      <ns0:c r="C26" s="74"/>
      <ns0:c r="D26" s="74"/>
      <ns0:c r="E26" s="74"/>
      <ns0:c r="F26" s="27"/>
    </ns0:row>
    <ns0:row r="27" ht="18" customHeight="1">
      <ns0:c r="A27" s="26"/>
      <ns0:c r="B27" s="74"/>
      <ns0:c r="C27" s="74"/>
      <ns0:c r="D27" s="74"/>
      <ns0:c r="E27" s="74"/>
      <ns0:c r="F27" s="27"/>
    </ns0:row>
    <ns0:row r="28" ht="10.5" customHeight="1">
      <ns0:c r="A28"/>
      <ns0:c r="B28"/>
      <ns0:c r="C28"/>
      <ns0:c r="D28"/>
      <ns0:c r="E28"/>
      <ns0:c r="F28"/>
    </ns0:row>
    <ns0:row r="29" ht="36" customHeight="1">
      <ns0:c r="A29" s="79" t="str">
        <ns0:v>Try it: edit a measured rate or change Model / Prediction interval on Observations. SciPy refits the curve and republishes diagnostics and predictions.</ns0:v>
      </ns0:c>
      <ns0:c r="B29"/>
      <ns0:c r="C29"/>
      <ns0:c r="D29"/>
      <ns0:c r="E29"/>
      <ns0:c r="F29"/>
    </ns0:row>
  </ns0:sheetData>
  <ns0:mergeCells>
    <ns0:mergeCell ref="A1:F1"/>
    <ns0:mergeCell ref="A2:F2"/>
    <ns0:mergeCell ref="A4:B4"/>
    <ns0:mergeCell ref="D4:F4"/>
    <ns0:mergeCell ref="A13:F13"/>
    <ns0:mergeCell ref="A29:F29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5"/>
  <ns0:cols>
    <ns0:col min="1" max="1" width="21.25" hidden="0" customWidth="1"/>
    <ns0:col min="2" max="2" width="22.5" hidden="0" customWidth="1"/>
    <ns0:col min="3" max="3" width="18.75" hidden="0" customWidth="1"/>
    <ns0:col min="4" max="4" width="18.75" hidden="0" customWidth="1"/>
    <ns0:col min="5" max="5" width="18.75" hidden="0" customWidth="1"/>
    <ns0:col min="6" max="6" width="18.75" hidden="0" customWidth="1"/>
    <ns0:col min="7" max="7" width="18.75" hidden="0" customWidth="1"/>
    <ns0:col min="8" max="8" width="18.75" hidden="0" customWidth="1"/>
  </ns0:cols>
  <ns0:sheetData>
    <ns0:row r="1" ht="34.5" customHeight="1">
      <ns0:c r="A1" s="4" t="str">
        <ns0:v>Nonlinear Enzyme Kinetics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Blue cells are measured concentration/rate pairs and durable fit controls. Python fits and diagnoses the selected nonlinear model.</ns0:v>
      </ns0:c>
      <ns0:c r="B2"/>
      <ns0:c r="C2"/>
      <ns0:c r="D2"/>
      <ns0:c r="E2"/>
      <ns0:c r="F2"/>
      <ns0:c r="G2"/>
      <ns0:c r="H2"/>
    </ns0:row>
    <ns0:row r="3" ht="10.5" customHeight="1">
      <ns0:c r="A3"/>
      <ns0:c r="B3"/>
      <ns0:c r="C3"/>
      <ns0:c r="D3"/>
      <ns0:c r="E3"/>
      <ns0:c r="F3"/>
      <ns0:c r="G3"/>
      <ns0:c r="H3"/>
    </ns0:row>
    <ns0:row r="4" ht="24" customHeight="1">
      <ns0:c r="A4" s="40" t="str">
        <ns0:v>Substrate (mM)</ns0:v>
      </ns0:c>
      <ns0:c r="B4" s="40" t="str">
        <ns0:v>Rate (µmol/min)</ns0:v>
      </ns0:c>
      <ns0:c r="C4"/>
      <ns0:c r="D4" s="40" t="str">
        <ns0:v>Fit control</ns0:v>
      </ns0:c>
      <ns0:c r="E4" s="40" t="str">
        <ns0:v>Value</ns0:v>
      </ns0:c>
      <ns0:c r="F4"/>
      <ns0:c r="G4"/>
      <ns0:c r="H4"/>
    </ns0:row>
    <ns0:row r="5" ht="21.75" customHeight="1">
      <ns0:c r="A5" s="52" t="n">
        <ns0:v>0.5</ns0:v>
      </ns0:c>
      <ns0:c r="B5" s="53" t="n">
        <ns0:v>12.6</ns0:v>
      </ns0:c>
      <ns0:c r="C5"/>
      <ns0:c r="D5" s="85" t="str">
        <ns0:v>Model</ns0:v>
      </ns0:c>
      <ns0:c r="E5" s="92" t="str">
        <ns0:v>Michaelis-Menten</ns0:v>
      </ns0:c>
      <ns0:c r="F5"/>
      <ns0:c r="G5"/>
      <ns0:c r="H5"/>
    </ns0:row>
    <ns0:row r="6" ht="21.75" customHeight="1">
      <ns0:c r="A6" s="52" t="n">
        <ns0:v>1</ns0:v>
      </ns0:c>
      <ns0:c r="B6" s="53" t="n">
        <ns0:v>20.3</ns0:v>
      </ns0:c>
      <ns0:c r="C6"/>
      <ns0:c r="D6" s="85" t="str">
        <ns0:v>Prediction interval</ns0:v>
      </ns0:c>
      <ns0:c r="E6" s="97" t="n">
        <ns0:v>0.95</ns0:v>
      </ns0:c>
      <ns0:c r="F6"/>
      <ns0:c r="G6"/>
      <ns0:c r="H6"/>
    </ns0:row>
    <ns0:row r="7" ht="21.75" customHeight="1">
      <ns0:c r="A7" s="52" t="n">
        <ns0:v>2</ns0:v>
      </ns0:c>
      <ns0:c r="B7" s="53" t="n">
        <ns0:v>35.3</ns0:v>
      </ns0:c>
      <ns0:c r="C7"/>
      <ns0:c r="D7"/>
      <ns0:c r="E7"/>
      <ns0:c r="F7"/>
      <ns0:c r="G7"/>
      <ns0:c r="H7"/>
    </ns0:row>
    <ns0:row r="8" ht="21.75" customHeight="1">
      <ns0:c r="A8" s="52" t="n">
        <ns0:v>3</ns0:v>
      </ns0:c>
      <ns0:c r="B8" s="53" t="n">
        <ns0:v>42.1</ns0:v>
      </ns0:c>
      <ns0:c r="C8"/>
      <ns0:c r="D8"/>
      <ns0:c r="E8"/>
      <ns0:c r="F8"/>
      <ns0:c r="G8"/>
      <ns0:c r="H8"/>
    </ns0:row>
    <ns0:row r="9" ht="21.75" customHeight="1">
      <ns0:c r="A9" s="52" t="n">
        <ns0:v>5</ns0:v>
      </ns0:c>
      <ns0:c r="B9" s="53" t="n">
        <ns0:v>55.3</ns0:v>
      </ns0:c>
      <ns0:c r="C9"/>
      <ns0:c r="D9"/>
      <ns0:c r="E9"/>
      <ns0:c r="F9"/>
      <ns0:c r="G9"/>
      <ns0:c r="H9"/>
    </ns0:row>
    <ns0:row r="10" ht="21.75" customHeight="1">
      <ns0:c r="A10" s="52" t="n">
        <ns0:v>7</ns0:v>
      </ns0:c>
      <ns0:c r="B10" s="53" t="n">
        <ns0:v>61</ns0:v>
      </ns0:c>
      <ns0:c r="C10"/>
      <ns0:c r="D10"/>
      <ns0:c r="E10"/>
      <ns0:c r="F10"/>
      <ns0:c r="G10"/>
      <ns0:c r="H10"/>
    </ns0:row>
    <ns0:row r="11" ht="21.75" customHeight="1">
      <ns0:c r="A11" s="52" t="n">
        <ns0:v>10</ns0:v>
      </ns0:c>
      <ns0:c r="B11" s="53" t="n">
        <ns0:v>69.7</ns0:v>
      </ns0:c>
      <ns0:c r="C11"/>
      <ns0:c r="D11"/>
      <ns0:c r="E11"/>
      <ns0:c r="F11"/>
      <ns0:c r="G11"/>
      <ns0:c r="H11"/>
    </ns0:row>
    <ns0:row r="12" ht="21.75" customHeight="1">
      <ns0:c r="A12" s="52" t="n">
        <ns0:v>15</ns0:v>
      </ns0:c>
      <ns0:c r="B12" s="53" t="n">
        <ns0:v>74.3</ns0:v>
      </ns0:c>
      <ns0:c r="C12"/>
      <ns0:c r="D12"/>
      <ns0:c r="E12"/>
      <ns0:c r="F12"/>
      <ns0:c r="G12"/>
      <ns0:c r="H12"/>
    </ns0:row>
    <ns0:row r="13" ht="21.75" customHeight="1">
      <ns0:c r="A13" s="52" t="n">
        <ns0:v>20</ns0:v>
      </ns0:c>
      <ns0:c r="B13" s="53" t="n">
        <ns0:v>79</ns0:v>
      </ns0:c>
      <ns0:c r="C13"/>
      <ns0:c r="D13"/>
      <ns0:c r="E13"/>
      <ns0:c r="F13"/>
      <ns0:c r="G13"/>
      <ns0:c r="H13"/>
    </ns0:row>
  </ns0:sheetData>
  <ns0:mergeCells>
    <ns0:mergeCell ref="A1:H1"/>
    <ns0:mergeCell ref="A2:H2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f2e84012c89148b0ab0cd3732c3f36cf3b93512fac7617470dc96ab24e271f4b" startupMode="run" savedAt="2026-08-28T22:27:53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Zyb20gc2NpcHkgaW1wb3J0IHN0YXRzCiAgICBmcm9tIHNjaXB5Lm9wdGltaXplIGltcG9ydCBjdXJ2ZV9maXQKCiAgICBtby5tZCgiIiIKICAgICMgTm9ubGluZWFyIEN1cnZlIEZpdHRpbmcKCiAgICBGaXQgYSByZWFsaXN0aWMgZW56eW1lLWtpbmV0aWNzIGRhdGFzZXQgd2l0aCBTY2lQeSwgaW5zcGVjdCBwYXJhbWV0ZXIgdW5jZXJ0YWludHkgYW5kIHJlc2lkdWFscywgYW5kIHB1Ymxpc2ggcHJlZGljdGlvbnMgYmFjayB0byBFeGNlbC4gVGhlIHNlbGVjdGVkIG1vZGVsIGFuZCBwcmVkaWN0aW9uIGludGVydmFsIGFyZSBkdXJhYmxlIHdvcmtzaGVldCBjb250cm9scyBzaGFyZWQgYnkgdGhlIHdvcmtib29rIGFuZCBsaXZlIGRlbW8uCiAgICAiIiIpCiAgICByZXR1cm4gYmYsIGN1cnZlX2ZpdCwgbW8sIG5wLCBwbHQsIHN0YXRzCgoKQGFwcC5jZWxsKGhpZGVfY29kZT1UcnVlKQpkZWYgXyhiZik6CiAgICBpbnB1dHMgPSBiZi5pbnB1dHMoCiAgICAgICAgb2JzZXJ2YXRpb25zPWJmLnJlZigiT2JzZXJ2YXRpb25zIUE0OkIxMyIsIGhlYWRlcnM9VHJ1ZSksCiAgICAgICAgY29udHJvbHM9YmYucmVmKCJPYnNlcnZhdGlvbnMhRDQ6RTYiLCBoZWFkZXJzPVRydWUpLAogICAgKQogICAgaW5wdXRzCiAgICByZXR1cm4gKGlucHV0cywpCgoKQGFwcC5jZWxsKGhpZGVfY29kZT1UcnVlKQpkZWYgXyhtbyk6CiAgICBtby5hY2NvcmRpb24oeyJNZXRob2QgYW5kIGxpbWl0YXRpb25zIjogIiIiCiAgICAtIFRoZSBkZWZhdWx0IE1pY2hhZWxpcy1NZW50ZW4gbW9kZWwgaXMgYHJhdGUgPSBWbWF4IMOXIGNvbmNlbnRyYXRpb24gLyAoS20gKyBjb25jZW50cmF0aW9uKWA7IFBvd2VyIGxhdyBpcyBwcm92aWRlZCBhcyBhIGNvbXBhcmlzb24gbW9kZWwuCiAgICAtIENvdmFyaWFuY2UtYmFzZWQgcGFyYW1ldGVyIHVuY2VydGFpbnR5IGFuZCBwcmVkaWN0aW9uIGludGVydmFscyByZWx5IG9uIGxvY2FsIGxpbmVhcml6YXRpb24gYW5kIHJvdWdobHkgY29uc3RhbnQgaW5kZXBlbmRlbnQgcmVzaWR1YWwgdmFyaWFuY2UuCiAgICAtIEEgaGlnaCBSwrIgaXMgbm90IGV2aWRlbmNlIHRoYXQgYSBtZWNoYW5pc20gaXMgc2NpZW50aWZpY2FsbHkgY29ycmVjdC4gUG9vciBjb3ZhcmlhbmNlIGNvbmRpdGlvbmluZyBjYW4gbWFrZSBwYXJhbWV0ZXIgZXN0aW1hdGVzIHVucmVsaWFibGUuCiAgICAtIFByZWRpY3Rpb25zIG91dHNpZGUgdGhlIG9ic2VydmVkIGNvbmNlbnRyYXRpb24gcmFuZ2UgYXJlIGV4dHJhcG9sYXRpb25zIGFuZCBzaG91bGQgYmUgdHJlYXRlZCBjYXV0aW91c2x5LgogICAgIiIifSkKICAgIHJldHVybgoKCkBhcHAuY2VsbApkZWYgXyhjdXJ2ZV9maXQsIGlucHV0cywgbnAsIHN0YXRzKToKICAgIG9ic2VydmF0aW9ucyA9IGlucHV0c1sib2JzZXJ2YXRpb25zIl0uY29weSgpCiAgICBjb250cm9sc19mcmFtZSA9IGlucHV0c1siY29udHJvbHMiXQogICAgY29udHJvbHMgPSB7c3RyKHJvdy5pbG9jWzBdKTogcm93Lmlsb2NbMV0gZm9yIF8sIHJvdyBpbiBjb250cm9sc19mcmFtZS5pdGVycm93cygpfQogICAgeF92YWx1ZXMgPSBucC5hc2FycmF5KG9ic2VydmF0aW9ucy5pbG9jWzosIDBdLCBkdHlwZT1mbG9hdCkKICAgIHlfdmFsdWVzID0gbnAuYXNhcnJheShvYnNlcnZhdGlvbnMuaWxvY1s6LCAxXSwgZHR5cGU9ZmxvYXQpCiAgICB2YWxpZCA9IG5wLmlzZmluaXRlKHhfdmFsdWVzKSAmIG5wLmlzZmluaXRlKHlfdmFsdWVzKSAmICh4X3ZhbHVlcyA+IDApCiAgICB4X2ZpdCA9IHhfdmFsdWVzW3ZhbGlkXQogICAgeV9maXQgPSB5X3ZhbHVlc1t2YWxpZF0KICAgIGlmIGxlbih4X2ZpdCkgPCA1OgogICAgICAgIHJhaXNlIFZhbHVlRXJyb3IoIkF0IGxlYXN0IGZpdmUgZmluaXRlIG9ic2VydmF0aW9ucyB3aXRoIHBvc2l0aXZlIHN1YnN0cmF0ZSBjb25jZW50cmF0aW9ucyBhcmUgcmVxdWlyZWQuIikKCiAgICBtb2RlbF9uYW1lID0gc3RyKGNvbnRyb2xzWyJNb2RlbCJdKQogICAgcmF3X2NvbmZpZGVuY2UgPSBjb250cm9sc1siUHJlZGljdGlvbiBpbnRlcnZhbCJdCiAgICBjb25maWRlbmNlID0gKAogICAgICAgIGZsb2F0KHJhd19jb25maWRlbmNlLnN0cmlwKCkucnN0cmlwKCIlIikpIC8gMTAwLjAKICAgICAgICBpZiBpc2luc3RhbmNlKHJhd19jb25maWRlbmNlLCBzdHIpIGFuZCAiJSIgaW4gcmF3X2NvbmZpZGVuY2UKICAgICAgICBlbHNlIGZsb2F0KHJhd19jb25maWRlbmNlKQogICAgKQogICAgaWYgbm90IDAgPCBjb25maWRlbmNlIDwgMToKICAgICAgICByYWlzZSBWYWx1ZUVycm9yKCJQcmVkaWN0aW9uIGludGVydmFsIG11c3QgYmUgYmV0d2VlbiAwJSBhbmQgMTAwJS4iKQoKICAgIGlmIG1vZGVsX25hbWUgPT0gIk1pY2hhZWxpcy1NZW50ZW4iOgogICAgICAgIGRlZiBmaXR0ZWRfbW9kZWwoeF9pbnB1dCwgdm1heCwga20pOgogICAgICAgICAgICByZXR1cm4gdm1heCAqIHhfaW5wdXQgLyAoa20gKyB4X2lucHV0KQoKICAgICAgICBpbml0aWFsX2d1ZXNzID0gW21heChmbG9hdCh5X2ZpdC5tYXgoKSkgKiAxLjEsIDAuMDEpLCBmbG9hdChucC5tZWRpYW4oeF9maXQpKV0KICAgICAgICBwYXJhbWV0ZXJfbmFtZXMgPSAoIlZtYXgiLCAiS20iKQogICAgZWxpZiBtb2RlbF9uYW1lID09ICJQb3dlciBsYXciOgogICAgICAgIGRlZiBmaXR0ZWRfbW9kZWwoeF9pbnB1dCwgc2NhbGUsIGV4cG9uZW50KToKICAgICAgICAgICAgcmV0dXJuIHNjYWxlICogbnAucG93ZXIoeF9pbnB1dCwgZXhwb25lbnQpCgogICAgICAgIGluaXRpYWxfZ3Vlc3MgPSBbbWF4KGZsb2F0KHlfZml0WzBdIC8geF9maXRbMF0pLCAwLjAxKSwgMS4wXQogICAgICAgIHBhcmFtZXRlcl9uYW1lcyA9ICgiU2NhbGUgYSIsICJFeHBvbmVudCBiIikKICAgIGVsc2U6CiAgICAgICAgcmFpc2UgVmFsdWVFcnJvcigiTW9kZWwgbXVzdCBiZSBNaWNoYWVsaXMtTWVudGVuIG9yIFBvd2VyIGxhdy4iKQoKICAgIHBhcmFtZXRlcnMsIGNvdmFyaWFuY2UgPSBjdXJ2ZV9maXQoZml0dGVkX21vZGVsLCB4X2ZpdCwgeV9maXQsIHAwPWluaXRpYWxfZ3Vlc3MsIGJvdW5kcz0oMC4wLCBucC5pbmYpLCBtYXhmZXY9MjBfMDAwKQogICAgZml0dGVkX3ZhbHVlcyA9IGZpdHRlZF9tb2RlbCh4X2ZpdCwgKnBhcmFtZXRlcnMpCiAgICByZXNpZHVhbHMgPSB5X2ZpdCAtIGZpdHRlZF92YWx1ZXMKICAgIHBhcmFtZXRlcl9jb3VudCA9IGxlbihwYXJhbWV0ZXJzKQogICAgZGVncmVlc19mcmVlZG9tID0gbWF4KGxlbih4X2ZpdCkgLSBwYXJhbWV0ZXJfY291bnQsIDEpCiAgICByZXNpZHVhbF9zdW1fc3F1YXJlcyA9IGZsb2F0KG5wLnN1bShucC5zcXVhcmUocmVzaWR1YWxzKSkpCiAgICByZXNpZHVhbF92YXJpYW5jZSA9IHJlc2lkdWFsX3N1bV9zcXVhcmVzIC8gZGVncmVlc19mcmVlZG9tCiAgICBybXNlID0gZmxvYXQobnAuc3FydChyZXNpZHVhbF9zdW1fc3F1YXJlcyAvIGxlbih4X2ZpdCkpKQogICAgdG90YWxfc3VtX3NxdWFyZXMgPSBmbG9hdChucC5zdW0obnAuc3F1YXJlKHlfZml0IC0gbnAubWVhbih5X2ZpdCkpKSkKICAgIHJfc3F1YXJlZCA9IDEuMCAtIHJlc2lkdWFsX3N1bV9zcXVhcmVzIC8gdG90YWxfc3VtX3NxdWFyZXMgaWYgdG90YWxfc3VtX3NxdWFyZXMgZWxzZSAxLjAKICAgIGFpYyA9IGxlbih4X2ZpdCkgKiBucC5sb2cobWF4KHJlc2lkdWFsX3N1bV9zcXVhcmVzIC8gbGVuKHhfZml0KSwgMWUtMTIpKSArIDIgKiBwYXJhbWV0ZXJfY291bnQKICAgIGNvdmFyaWFuY2VfY29uZGl0aW9uID0gZmxvYXQobnAubGluYWxnLmNvbmQoY292YXJpYW5jZSkpCiAgICBzdGFuZGFyZF9lcnJvcnMgPSBucC5zcXJ0KG5wLm1heGltdW0obnAuZGlhZyhjb3ZhcmlhbmNlKSwgMC4wKSkKICAgIGNyaXRpY2FsX3ZhbHVlID0gZmxvYXQoc3RhdHMudC5wcGYoKDEuMCArIGNvbmZpZGVuY2UpIC8gMi4wLCBkZWdyZWVzX2ZyZWVkb20pKQoKICAgIGRlZiBtb2RlbF9qYWNvYmlhbih4X2lucHV0KToKICAgICAgICBmaXJzdCwgc2Vjb25kID0gcGFyYW1ldGVycwogICAgICAgIGlmIG1vZGVsX25hbWUgPT0gIk1pY2hhZWxpcy1NZW50ZW4iOgogICAgICAgICAgICBkZW5vbSA9IHNlY29uZCArIHhfaW5wdXQKICAgICAgICAgICAgcmV0dXJuIG5wLmNvbHVtbl9zdGFjaygoeF9pbnB1dCAvIGRlbm9tLCAtZmlyc3QgKiB4X2lucHV0IC8gbnAuc3F1YXJlKGRlbm9tKSkpCiAgICAgICAgcG93ZXJlZCA9IG5wLnBvd2VyKHhfaW5wdXQsIHNlY29uZCkKICAgICAgICByZXR1cm4gbnAuY29sdW1uX3N0YWNrKChwb3dlcmVkLCBmaXJzdCAqIHBvd2VyZWQgKiBucC5sb2coeF9pbnB1dCkpKQoKICAgIG9ic2VydmVkX2phY29iaWFuID0gbW9kZWxfamFjb2JpYW4oeF9maXQpCiAgICBvYnNlcnZlZF9tZWFuX3ZhcmlhbmNlID0gbnAuZWluc3VtKCJpaixqayxpay0+aSIsIG9ic2VydmVkX2phY29iaWFuLCBjb3ZhcmlhbmNlLCBvYnNlcnZlZF9qYWNvYmlhbikKICAgIG9ic2VydmVkX21hcmdpbiA9IGNyaXRpY2FsX3ZhbHVlICogbnAuc3FydChucC5tYXhpbXVtKG9ic2VydmVkX21lYW5fdmFyaWFuY2UgKyByZXNpZHVhbF92YXJpYW5jZSwgMC4wKSkKICAgIHhfY3VydmUgPSBucC5saW5zcGFjZShmbG9hdCh4X2ZpdC5taW4oKSksIGZsb2F0KHhfZml0Lm1heCgpKSwgMTYwKQogICAgeV9jdXJ2ZSA9IGZpdHRlZF9tb2RlbCh4X2N1cnZlLCAqcGFyYW1ldGVycykKICAgIGN1cnZlX2phY29iaWFuID0gbW9kZWxfamFjb2JpYW4oeF9jdXJ2ZSkKICAgIGN1cnZlX21lYW5fdmFyaWFuY2UgPSBucC5laW5zdW0oImlqLGprLGlrLT5pIiwgY3VydmVfamFjb2JpYW4sIGNvdmFyaWFuY2UsIGN1cnZlX2phY29iaWFuKQogICAgY3VydmVfbWFyZ2luID0gY3JpdGljYWxfdmFsdWUgKiBucC5zcXJ0KG5wLm1heGltdW0oY3VydmVfbWVhbl92YXJpYW5jZSArIHJlc2lkdWFsX3ZhcmlhbmNlLCAwLjApKQoKICAgIHN1bW1hcnkgPSBbWyJGaXQgbWV0cmljIiwgIlJlc3VsdCJdLCBbIk1vZGVsIiwgbW9kZWxfbmFtZV0sIFtwYXJhbWV0ZXJfbmFtZXNbMF0sIHJvdW5kKGZsb2F0KHBhcmFtZXRlcnNbMF0pLCA2KV0sIFtwYXJhbWV0ZXJfbmFtZXNbMV0sIHJvdW5kKGZsb2F0KHBhcmFtZXRlcnNbMV0pLCA2KV0sIFsiUsKyIiwgcm91bmQoZmxvYXQocl9zcXVhcmVkKSwgNildLCBbIlJNU0UiLCByb3VuZChybXNlLCA2KV0sIFsiQUlDIiwgcm91bmQoZmxvYXQoYWljKSwgMyldLCBbIkNvdmFyaWFuY2UgY29uZGl0aW9uIiwgcm91bmQoY292YXJpYW5jZV9jb25kaXRpb24sIDIpXV0KICAgIGRldGFpbCA9IFtbIlN1YnN0cmF0ZSIsICJPYnNlcnZlZCIsICJGaXR0ZWQiLCAiUmVzaWR1YWwiLCAiTG93ZXIgUEkiLCAiVXBwZXIgUEkiXSwgKltbcm91bmQoZmxvYXQoeF92YWx1ZSksIDQpLCByb3VuZChmbG9hdCh5X3ZhbHVlKSwgNCksIHJvdW5kKGZsb2F0KGZpdHRlZF92YWx1ZSksIDQpLCByb3VuZChmbG9hdChyZXNpZHVhbCksIDQpLCByb3VuZChmbG9hdChmaXR0ZWRfdmFsdWUgLSBtYXJnaW4pLCA0KSwgcm91bmQoZmxvYXQoZml0dGVkX3ZhbHVlICsgbWFyZ2luKSwgNCldIGZvciB4X3ZhbHVlLCB5X3ZhbHVlLCBmaXR0ZWRfdmFsdWUsIHJlc2lkdWFsLCBtYXJnaW4gaW4gemlwKHhfZml0LCB5X2ZpdCwgZml0dGVkX3ZhbHVlcywgcmVzaWR1YWxzLCBvYnNlcnZlZF9tYXJnaW4pXV0KCiAgICBkZWYgcHJlZGljdCh2YWx1ZSk6CiAgICAgICAgcmV0dXJuIGZsb2F0KGZpdHRlZF9tb2RlbChmbG9hdCh2YWx1ZSksICpwYXJhbWV0ZXJzKSkKCiAgICByZXR1cm4gYWljLCBjb25maWRlbmNlLCBjb3ZhcmlhbmNlX2NvbmRpdGlvbiwgY3VydmVfbWFyZ2luLCBkZXRhaWwsIGZpdHRlZF92YWx1ZXMsIG1vZGVsX25hbWUsIHBhcmFtZXRlcl9uYW1lcywgcGFyYW1ldGVycywgcHJlZGljdCwgcl9zcXVhcmVkLCByZXNpZHVhbHMsIHJtc2UsIHN0YW5kYXJkX2Vycm9ycywgc3VtbWFyeSwgeF9jdXJ2ZSwgeF9maXQsIHlfY3VydmUsIHlfZml0CgoKQGFwcC5jZWxsKGhpZGVfY29kZT1UcnVlKQpkZWYgXyhhaWMsIGNvbmZpZGVuY2UsIGNvdmFyaWFuY2VfY29uZGl0aW9uLCBtbywgbW9kZWxfbmFtZSwgcGFyYW1ldGVyX25hbWVzLCBwYXJhbWV0ZXJzLCByX3NxdWFyZWQsIHJtc2UsIHN0YW5kYXJkX2Vycm9ycyk6CiAgICB3YXJuaW5nID0gIkNvdmFyaWFuY2UgY29uZGl0aW9uaW5nIGlzIGFjY2VwdGFibGUgZm9yIHRoaXMgdGVhY2hpbmcgZGF0YXNldC4iIGlmIGNvdmFyaWFuY2VfY29uZGl0aW9uIDwgMWU2IGVsc2UgIkNvdmFyaWFuY2UgaXMgcG9vcmx5IGNvbmRpdGlvbmVkOyB0cmVhdCBwYXJhbWV0ZXIgdW5jZXJ0YWludHkgY2F1dGlvdXNseS4iCiAgICBtby5tZChmIiIiCiAgICAjIyBGaXQgaW50ZXJwcmV0YXRpb24KCiAgICAqKnttb2RlbF9uYW1lfSoqIGV4cGxhaW5zICoqe3Jfc3F1YXJlZDouMiV9Kiogb2Ygb2JzZXJ2ZWQgdmFyaWF0aW9uIHdpdGggUk1TRSAqKntybXNlOi4zZn0qKiAoQUlDICoqe2FpYzouMmZ9KiopLiBUaGUgZml0dGVkIHBhcmFtZXRlcnMgYXJlICoqe3BhcmFtZXRlcl9uYW1lc1swXX0gPSB7cGFyYW1ldGVyc1swXTouM2Z9IMKxIHtzdGFuZGFyZF9lcnJvcnNbMF06LjNmfSoqIGFuZCAqKntwYXJhbWV0ZXJfbmFtZXNbMV19ID0ge3BhcmFtZXRlcnNbMV06LjNmfSDCsSB7c3RhbmRhcmRfZXJyb3JzWzFdOi4zZn0qKi4gQ292YXJpYW5jZSBjb25kaXRpb24gbnVtYmVyOiAqKntjb3ZhcmlhbmNlX2NvbmRpdGlvbjosLjFmfSoqLiB7d2FybmluZ30KCiAgICBUaGUgcGxvdHMgc2hvdyB0aGUgZml0dGVkIGN1cnZlLCB0aGUgKip7Y29uZmlkZW5jZTouMCV9IHByZWRpY3Rpb24gaW50ZXJ2YWwqKiwgYW5kIHJlc2lkdWFsIHN0cnVjdHVyZSB0b2dldGhlci4KICAgICIiIikKICAgIHJldHVybgoKCkBhcHAuY2VsbChoaWRlX2NvZGU9VHJ1ZSkKZGVmIF8oY3VydmVfbWFyZ2luLCBmaXR0ZWRfdmFsdWVzLCBwbHQsIHJlc2lkdWFscywgeF9jdXJ2ZSwgeF9maXQsIHlfY3VydmUsIHlfZml0KToKICAgIGZpZ3VyZSwgKGZpdF9heGlzLCByZXNpZHVhbF9heGlzKSA9IHBsdC5zdWJwbG90cygxLCAyLCBmaWdzaXplPSg5LCAzLjgpLCBncmlkc3BlY19rdz17IndpZHRoX3JhdGlvcyI6IFsxLjcsIDFdfSkKICAgIGZpdF9heGlzLnNjYXR0ZXIoeF9maXQsIHlfZml0LCBzPTMwLCBsYWJlbD0iT2JzZXJ2ZWQiLCB6b3JkZXI9MykKICAgIGZpdF9heGlzLnBsb3QoeF9jdXJ2ZSwgeV9jdXJ2ZSwgbGluZXdpZHRoPTIuMiwgbGFiZWw9IlNjaVB5IGZpdCIpCiAgICBmaXRfYXhpcy5maWxsX2JldHdlZW4oeF9jdXJ2ZSwgeV9jdXJ2ZSAtIGN1cnZlX21hcmdpbiwgeV9jdXJ2ZSArIGN1cnZlX21hcmdpbiwgYWxwaGE9MC4zLCBsYWJlbD0iUHJlZGljdGlvbiBpbnRlcnZhbCIpCiAgICBmaXRfYXhpcy5zZXRfdGl0bGUoIkVuenltZSBraW5ldGljcyBmaXQiKQogICAgZml0X2F4aXMuc2V0X3hsYWJlbCgiU3Vic3RyYXRlIChtTSkiKQogICAgZml0X2F4aXMuc2V0X3lsYWJlbCgiUmF0ZSAowrVtb2wvbWluKSIpCiAgICBmaXRfYXhpcy5ncmlkKGFscGhhPTAuMikKICAgIGZpdF9heGlzLmxlZ2VuZChmb250c2l6ZT04KQogICAgcmVzaWR1YWxfYXhpcy5heGhsaW5lKDAuMCwgbGluZXdpZHRoPTEpCiAgICByZXNpZHVhbF9heGlzLnNjYXR0ZXIoZml0dGVkX3ZhbHVlcywgcmVzaWR1YWxzLCBzPTI4KQogICAgcmVzaWR1YWxfYXhpcy5zZXRfdGl0bGUoIlJlc2lkdWFsIGRpYWdub3N0aWNzIikKICAgIHJlc2lkdWFsX2F4aXMuc2V0X3hsYWJlbCgiRml0dGVkIHJhdGUiKQogICAgcmVzaWR1YWxfYXhpcy5zZXRfeWxhYmVsKCJSZXNpZHVhbCIpCiAgICByZXNpZHVhbF9heGlzLmdyaWQoYWxwaGE9MC4yKQogICAgZmlndXJlLnRpZ2h0X2xheW91dCgpCiAgICBmaWd1cmUKICAgIHJldHVybgoKCkBhcHAuY2VsbChoaWRlX2NvZGU9VHJ1ZSkKZGVmIF8oYmYsIGRldGFpbCwgcHJlZGljdCwgc3VtbWFyeSk6CiAgICBwdWJsaWNhdGlvbiA9IGJmLnB1Ymxpc2gob3V0cHV0cz17InN1bW1hcnkiOiBzdW1tYXJ5LCAiZGV0YWlsIjogZGV0YWlsfSwgZnVuY3Rpb25zPXsicHJlZGljdCI6IHByZWRpY3R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4E9ABB0A-9E6F-4F0C-863D-5F8CEBE67832}">
  <ns0:schemaRefs>
    <ns0:schemaRef ns0:uri="https://schemas.boardflare.com/notebook/marimo/1"/>
  </ns0:schemaRefs>
</ns0:datastoreItem>
</file>